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енис Дмитриевич\Desktop\"/>
    </mc:Choice>
  </mc:AlternateContent>
  <xr:revisionPtr revIDLastSave="0" documentId="13_ncr:1_{D5FA79D7-EF5D-45D7-8897-342AF9ECE2CC}" xr6:coauthVersionLast="47" xr6:coauthVersionMax="47" xr10:uidLastSave="{00000000-0000-0000-0000-000000000000}"/>
  <bookViews>
    <workbookView xWindow="-120" yWindow="-120" windowWidth="29040" windowHeight="15840" xr2:uid="{38D8270C-BC74-4A1E-87D3-41C8D8911B04}"/>
  </bookViews>
  <sheets>
    <sheet name="Расчет Сг Фон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1" i="1"/>
  <c r="I17" i="1"/>
</calcChain>
</file>

<file path=xl/sharedStrings.xml><?xml version="1.0" encoding="utf-8"?>
<sst xmlns="http://schemas.openxmlformats.org/spreadsheetml/2006/main" count="37" uniqueCount="32">
  <si>
    <t>Расчет среднегодовых ПДК по максимально-разовым</t>
  </si>
  <si>
    <t>Коэффициент стратификации атмосферы</t>
  </si>
  <si>
    <t>Коэффициент рельефа</t>
  </si>
  <si>
    <t>Температура наиболее теплого месяца</t>
  </si>
  <si>
    <t>Температура наиболее холодного месяца</t>
  </si>
  <si>
    <t>Средняя скорость ветра</t>
  </si>
  <si>
    <t>СВ</t>
  </si>
  <si>
    <t>В</t>
  </si>
  <si>
    <t>ЮВ</t>
  </si>
  <si>
    <t>Ю</t>
  </si>
  <si>
    <t>ЮЗ</t>
  </si>
  <si>
    <t>З</t>
  </si>
  <si>
    <t>СЗ</t>
  </si>
  <si>
    <t>С</t>
  </si>
  <si>
    <t>0330. Сера диоксид</t>
  </si>
  <si>
    <t>0703. Бенз/а/пирен</t>
  </si>
  <si>
    <t>2902. Взвешенные вещества</t>
  </si>
  <si>
    <t>Код и наименование</t>
  </si>
  <si>
    <t>Штиль</t>
  </si>
  <si>
    <t>СГ</t>
  </si>
  <si>
    <t>Таблица 1 - Климатические характеристики</t>
  </si>
  <si>
    <t>Таблица 2 - Среднегодовая роза ветров</t>
  </si>
  <si>
    <t>Направление</t>
  </si>
  <si>
    <t>Повторяемость</t>
  </si>
  <si>
    <t>Таблица 3 - Фоновые концентрации</t>
  </si>
  <si>
    <t xml:space="preserve">0301. Азота диоксид </t>
  </si>
  <si>
    <t xml:space="preserve">0304. Азот (II) оксид </t>
  </si>
  <si>
    <t>0337. Углерода оксид</t>
  </si>
  <si>
    <t>Максимальная величина повторяемости по румбам (Если P&lt;P0, принимают P=P0)</t>
  </si>
  <si>
    <r>
      <t xml:space="preserve">Описательная часть, приведённая в пункте 10.6 Методов к формуле 144 содержит указание об учёте фона применительно к максимальной разовой концентрации. При этом как сама формула 144, так и другие формулы Методов расчёта с учётом фона, в частности формулы 49 и 122 – отвечают принципу суперпозиции, т. е. итоговая величина равна сумме вкладчиков.
Для решения задачи нормирования необходима оценка сверху величины концентрации загрязняющего вещества в сравнении с гигиеническим нормативом для того же вещества. При учёте фона направление ветра, соответствующее переносу от неучтённых источников выброса, которые формируют фоновые концентрации – не определено, следовательно, его необходимо принять как наибольшую повторяемость из всех румбов розы ветров, а если фоновая концентрация задана в различных величинах для градаций скоростей и направлений ветра, то аналогично – выбирается максимальное значение.
Так как в ЭкоЦентр РРВА реализованы вормулы для расчета среднегодовых концентраций, необходимо произвести дополнительный учёт максимального разового фона если к величине среднегодового фона «Год» прибавить слагаемое:
</t>
    </r>
    <r>
      <rPr>
        <b/>
        <sz val="10"/>
        <color theme="1"/>
        <rFont val="Arial"/>
        <family val="2"/>
        <charset val="204"/>
      </rPr>
      <t xml:space="preserve"> 0,1*c’ф.р*P/Р0 </t>
    </r>
    <r>
      <rPr>
        <sz val="10"/>
        <color theme="1"/>
        <rFont val="Arial"/>
        <family val="2"/>
        <charset val="204"/>
      </rPr>
      <t>, 
где c’ф.р – наибольшая величина максимального разового фона, P – наибольшая величина повторяемости ветра по румбам среднегодовой розы ветров, Р0 - повторяемость направлений ветров одного румба при круговой розе ветров (для восьмирумбовой розы ветров Р0=12,5).</t>
    </r>
  </si>
  <si>
    <t>Согласно п. 10.6 приказа Минприроды № 273 допускается проводить упрощенный расчет среднегодовых концентраций ЗВ от одиночного точечного источника выброса по формуле (144):
С = 0,1 *с* Р/Р0
где С и с - соответственно, среднегодовая и максимальная разовая (вычисленная с учетом фона) концентрация от одиночного точечного источника выброса в рассматриваемой расчетной точке, Р(%) - среднегодовая повторяемость ветров румба, соответствующего переносу ЗВ от источника выброса в расчетную точку, Р0 (%) - повторяемость направлений ветров одного румба при круговой розе ветров (для восьмирумбовой розы ветров Р0 = 12,5%).</t>
  </si>
  <si>
    <t>В случае, когда среднегодовой фон неизвестен, допускается учет максимально-разового фона следующим образом: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</si>
</sst>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164" fontId="3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1" fontId="2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'Расчет Сг Фона'!$B$15:$H$15</c:f>
              <c:strCache>
                <c:ptCount val="7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</c:strCache>
            </c:strRef>
          </c:cat>
          <c:val>
            <c:numRef>
              <c:f>'Расчет Сг Фона'!$B$16:$H$16</c:f>
              <c:numCache>
                <c:formatCode>General</c:formatCode>
                <c:ptCount val="7"/>
                <c:pt idx="0">
                  <c:v>10.9</c:v>
                </c:pt>
                <c:pt idx="1">
                  <c:v>7.4</c:v>
                </c:pt>
                <c:pt idx="2">
                  <c:v>7.1</c:v>
                </c:pt>
                <c:pt idx="3">
                  <c:v>13.6</c:v>
                </c:pt>
                <c:pt idx="4">
                  <c:v>13.3</c:v>
                </c:pt>
                <c:pt idx="5">
                  <c:v>9.6</c:v>
                </c:pt>
                <c:pt idx="6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B-42C1-BA18-938A7A1BE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648847"/>
        <c:axId val="400641775"/>
      </c:radarChart>
      <c:catAx>
        <c:axId val="400648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00641775"/>
        <c:crosses val="autoZero"/>
        <c:auto val="1"/>
        <c:lblAlgn val="ctr"/>
        <c:lblOffset val="100"/>
        <c:noMultiLvlLbl val="0"/>
      </c:catAx>
      <c:valAx>
        <c:axId val="40064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00648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847726</xdr:colOff>
      <xdr:row>27</xdr:row>
      <xdr:rowOff>23812</xdr:rowOff>
    </xdr:from>
    <xdr:to>
      <xdr:col>4</xdr:col>
      <xdr:colOff>333375</xdr:colOff>
      <xdr:row>41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9458F0F-B6C2-4C4F-A6CE-86DFDA484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37634-7FD4-49A8-950B-2BCC727D8F32}">
  <dimension ref="A1:I31"/>
  <sheetViews>
    <sheetView tabSelected="1" topLeftCell="A13" zoomScale="130" zoomScaleNormal="130" workbookViewId="0">
      <selection activeCell="G27" sqref="G27"/>
    </sheetView>
  </sheetViews>
  <sheetFormatPr defaultRowHeight="15" x14ac:dyDescent="0.25"/>
  <cols>
    <col min="1" max="1" width="27.5703125" customWidth="1"/>
    <col min="2" max="6" width="8.42578125" bestFit="1" customWidth="1"/>
    <col min="7" max="7" width="7.42578125" customWidth="1"/>
    <col min="8" max="8" width="8.7109375" customWidth="1"/>
    <col min="9" max="9" width="8" style="1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4"/>
      <c r="B2" s="4"/>
      <c r="C2" s="4"/>
      <c r="D2" s="4"/>
      <c r="E2" s="4"/>
      <c r="F2" s="4"/>
      <c r="G2" s="4"/>
      <c r="H2" s="4"/>
      <c r="I2" s="5"/>
    </row>
    <row r="3" spans="1:9" ht="111.75" customHeight="1" x14ac:dyDescent="0.25">
      <c r="A3" s="19" t="s">
        <v>30</v>
      </c>
      <c r="B3" s="20"/>
      <c r="C3" s="20"/>
      <c r="D3" s="20"/>
      <c r="E3" s="20"/>
      <c r="F3" s="20"/>
      <c r="G3" s="20"/>
      <c r="H3" s="20"/>
      <c r="I3" s="20"/>
    </row>
    <row r="4" spans="1:9" ht="27.75" customHeight="1" x14ac:dyDescent="0.25">
      <c r="A4" s="19" t="s">
        <v>31</v>
      </c>
      <c r="B4" s="19"/>
      <c r="C4" s="19"/>
      <c r="D4" s="19"/>
      <c r="E4" s="19"/>
      <c r="F4" s="19"/>
      <c r="G4" s="19"/>
      <c r="H4" s="19"/>
      <c r="I4" s="19"/>
    </row>
    <row r="5" spans="1:9" ht="218.25" customHeight="1" x14ac:dyDescent="0.25">
      <c r="A5" s="19" t="s">
        <v>29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6"/>
      <c r="B6" s="4"/>
      <c r="C6" s="4"/>
      <c r="D6" s="4"/>
      <c r="E6" s="4"/>
      <c r="F6" s="4"/>
      <c r="G6" s="4"/>
      <c r="H6" s="4"/>
      <c r="I6" s="5"/>
    </row>
    <row r="7" spans="1:9" x14ac:dyDescent="0.25">
      <c r="A7" s="4" t="s">
        <v>20</v>
      </c>
      <c r="B7" s="4"/>
      <c r="C7" s="4"/>
      <c r="D7" s="4"/>
      <c r="E7" s="4"/>
      <c r="F7" s="4"/>
      <c r="G7" s="4"/>
      <c r="H7" s="4"/>
      <c r="I7" s="5"/>
    </row>
    <row r="8" spans="1:9" x14ac:dyDescent="0.25">
      <c r="A8" s="18" t="s">
        <v>1</v>
      </c>
      <c r="B8" s="18"/>
      <c r="C8" s="18"/>
      <c r="D8" s="18"/>
      <c r="E8" s="18"/>
      <c r="F8" s="18"/>
      <c r="G8" s="18"/>
      <c r="H8" s="18"/>
      <c r="I8" s="7">
        <v>200</v>
      </c>
    </row>
    <row r="9" spans="1:9" x14ac:dyDescent="0.25">
      <c r="A9" s="18" t="s">
        <v>2</v>
      </c>
      <c r="B9" s="18"/>
      <c r="C9" s="18"/>
      <c r="D9" s="18"/>
      <c r="E9" s="18"/>
      <c r="F9" s="18"/>
      <c r="G9" s="18"/>
      <c r="H9" s="18"/>
      <c r="I9" s="7">
        <v>1</v>
      </c>
    </row>
    <row r="10" spans="1:9" x14ac:dyDescent="0.25">
      <c r="A10" s="18" t="s">
        <v>3</v>
      </c>
      <c r="B10" s="18"/>
      <c r="C10" s="18"/>
      <c r="D10" s="18"/>
      <c r="E10" s="18"/>
      <c r="F10" s="18"/>
      <c r="G10" s="18"/>
      <c r="H10" s="18"/>
      <c r="I10" s="7">
        <v>16.5</v>
      </c>
    </row>
    <row r="11" spans="1:9" x14ac:dyDescent="0.25">
      <c r="A11" s="18" t="s">
        <v>4</v>
      </c>
      <c r="B11" s="18"/>
      <c r="C11" s="18"/>
      <c r="D11" s="18"/>
      <c r="E11" s="18"/>
      <c r="F11" s="18"/>
      <c r="G11" s="18"/>
      <c r="H11" s="18"/>
      <c r="I11" s="7">
        <v>-17.7</v>
      </c>
    </row>
    <row r="12" spans="1:9" x14ac:dyDescent="0.25">
      <c r="A12" s="18" t="s">
        <v>5</v>
      </c>
      <c r="B12" s="18"/>
      <c r="C12" s="18"/>
      <c r="D12" s="18"/>
      <c r="E12" s="18"/>
      <c r="F12" s="18"/>
      <c r="G12" s="18"/>
      <c r="H12" s="18"/>
      <c r="I12" s="7">
        <v>11.6</v>
      </c>
    </row>
    <row r="13" spans="1:9" x14ac:dyDescent="0.25">
      <c r="A13" s="8"/>
      <c r="B13" s="8"/>
      <c r="C13" s="8"/>
      <c r="D13" s="8"/>
      <c r="E13" s="8"/>
      <c r="F13" s="8"/>
      <c r="G13" s="8"/>
      <c r="H13" s="8"/>
      <c r="I13" s="9"/>
    </row>
    <row r="14" spans="1:9" x14ac:dyDescent="0.25">
      <c r="A14" s="4" t="s">
        <v>21</v>
      </c>
      <c r="B14" s="4"/>
      <c r="C14" s="4"/>
      <c r="D14" s="4"/>
      <c r="E14" s="4"/>
      <c r="F14" s="4"/>
      <c r="G14" s="4"/>
      <c r="H14" s="4"/>
      <c r="I14" s="5"/>
    </row>
    <row r="15" spans="1:9" x14ac:dyDescent="0.25">
      <c r="A15" s="10" t="s">
        <v>22</v>
      </c>
      <c r="B15" s="11" t="s">
        <v>13</v>
      </c>
      <c r="C15" s="11" t="s">
        <v>6</v>
      </c>
      <c r="D15" s="11" t="s">
        <v>7</v>
      </c>
      <c r="E15" s="11" t="s">
        <v>8</v>
      </c>
      <c r="F15" s="11" t="s">
        <v>9</v>
      </c>
      <c r="G15" s="11" t="s">
        <v>10</v>
      </c>
      <c r="H15" s="11" t="s">
        <v>11</v>
      </c>
      <c r="I15" s="7" t="s">
        <v>12</v>
      </c>
    </row>
    <row r="16" spans="1:9" x14ac:dyDescent="0.25">
      <c r="A16" s="10" t="s">
        <v>23</v>
      </c>
      <c r="B16" s="11">
        <v>10.9</v>
      </c>
      <c r="C16" s="11">
        <v>7.4</v>
      </c>
      <c r="D16" s="11">
        <v>7.1</v>
      </c>
      <c r="E16" s="11">
        <v>13.6</v>
      </c>
      <c r="F16" s="11">
        <v>13.3</v>
      </c>
      <c r="G16" s="11">
        <v>9.6</v>
      </c>
      <c r="H16" s="11">
        <v>19.7</v>
      </c>
      <c r="I16" s="7">
        <v>18.399999999999999</v>
      </c>
    </row>
    <row r="17" spans="1:9" x14ac:dyDescent="0.25">
      <c r="A17" s="16" t="s">
        <v>28</v>
      </c>
      <c r="B17" s="16"/>
      <c r="C17" s="16"/>
      <c r="D17" s="16"/>
      <c r="E17" s="16"/>
      <c r="F17" s="16"/>
      <c r="G17" s="16"/>
      <c r="H17" s="16"/>
      <c r="I17" s="7">
        <f>IF((MAX(B16:I16)&gt;12.5),MAX(B16:I16),12.5)</f>
        <v>19.7</v>
      </c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5"/>
    </row>
    <row r="19" spans="1:9" x14ac:dyDescent="0.25">
      <c r="A19" s="4" t="s">
        <v>24</v>
      </c>
      <c r="B19" s="4"/>
      <c r="C19" s="4"/>
      <c r="D19" s="4"/>
      <c r="E19" s="4"/>
      <c r="F19" s="4"/>
      <c r="G19" s="4"/>
      <c r="H19" s="4"/>
      <c r="I19" s="5"/>
    </row>
    <row r="20" spans="1:9" x14ac:dyDescent="0.25">
      <c r="A20" s="12" t="s">
        <v>17</v>
      </c>
      <c r="B20" s="12" t="s">
        <v>18</v>
      </c>
      <c r="C20" s="12" t="s">
        <v>13</v>
      </c>
      <c r="D20" s="12" t="s">
        <v>7</v>
      </c>
      <c r="E20" s="12" t="s">
        <v>9</v>
      </c>
      <c r="F20" s="12" t="s">
        <v>11</v>
      </c>
      <c r="G20" s="12" t="s">
        <v>19</v>
      </c>
      <c r="H20" s="22" t="s">
        <v>19</v>
      </c>
      <c r="I20" s="5"/>
    </row>
    <row r="21" spans="1:9" x14ac:dyDescent="0.25">
      <c r="A21" s="13" t="s">
        <v>25</v>
      </c>
      <c r="B21" s="14">
        <v>2.8000000000000001E-2</v>
      </c>
      <c r="C21" s="14">
        <v>2.8000000000000001E-2</v>
      </c>
      <c r="D21" s="14">
        <v>2.8000000000000001E-2</v>
      </c>
      <c r="E21" s="14">
        <v>2.8000000000000001E-2</v>
      </c>
      <c r="F21" s="14">
        <v>2.8000000000000001E-2</v>
      </c>
      <c r="G21" s="21">
        <v>0</v>
      </c>
      <c r="H21" s="23">
        <f>G21+(0.1*MAX(B21:F21)*($I$17/12.5))</f>
        <v>4.4128000000000006E-3</v>
      </c>
      <c r="I21" s="5"/>
    </row>
    <row r="22" spans="1:9" x14ac:dyDescent="0.25">
      <c r="A22" s="13" t="s">
        <v>26</v>
      </c>
      <c r="B22" s="14">
        <v>1.9E-2</v>
      </c>
      <c r="C22" s="14">
        <v>1.9E-2</v>
      </c>
      <c r="D22" s="14">
        <v>1.9E-2</v>
      </c>
      <c r="E22" s="14">
        <v>1.9E-2</v>
      </c>
      <c r="F22" s="14">
        <v>1.9E-2</v>
      </c>
      <c r="G22" s="21">
        <v>0</v>
      </c>
      <c r="H22" s="23">
        <f t="shared" ref="H22:H26" si="0">G22+(0.1*MAX(B22:F22)*($I$17/12.5))</f>
        <v>2.9943999999999995E-3</v>
      </c>
      <c r="I22" s="5"/>
    </row>
    <row r="23" spans="1:9" x14ac:dyDescent="0.25">
      <c r="A23" s="13" t="s">
        <v>14</v>
      </c>
      <c r="B23" s="14">
        <v>8.9999999999999993E-3</v>
      </c>
      <c r="C23" s="14">
        <v>8.9999999999999993E-3</v>
      </c>
      <c r="D23" s="14">
        <v>8.9999999999999993E-3</v>
      </c>
      <c r="E23" s="14">
        <v>8.9999999999999993E-3</v>
      </c>
      <c r="F23" s="14">
        <v>8.9999999999999993E-3</v>
      </c>
      <c r="G23" s="21">
        <v>0</v>
      </c>
      <c r="H23" s="23">
        <f t="shared" si="0"/>
        <v>1.4183999999999998E-3</v>
      </c>
      <c r="I23" s="5"/>
    </row>
    <row r="24" spans="1:9" x14ac:dyDescent="0.25">
      <c r="A24" s="13" t="s">
        <v>27</v>
      </c>
      <c r="B24" s="14">
        <v>0.9</v>
      </c>
      <c r="C24" s="14">
        <v>0.9</v>
      </c>
      <c r="D24" s="14">
        <v>0.9</v>
      </c>
      <c r="E24" s="14">
        <v>0.9</v>
      </c>
      <c r="F24" s="14">
        <v>0.9</v>
      </c>
      <c r="G24" s="21">
        <v>0</v>
      </c>
      <c r="H24" s="23">
        <f t="shared" si="0"/>
        <v>0.14183999999999999</v>
      </c>
      <c r="I24" s="5"/>
    </row>
    <row r="25" spans="1:9" x14ac:dyDescent="0.25">
      <c r="A25" s="13" t="s">
        <v>15</v>
      </c>
      <c r="B25" s="15">
        <v>1.0499999999999999E-6</v>
      </c>
      <c r="C25" s="15">
        <v>1.0499999999999999E-6</v>
      </c>
      <c r="D25" s="15">
        <v>1.0499999999999999E-6</v>
      </c>
      <c r="E25" s="15">
        <v>1.0499999999999999E-6</v>
      </c>
      <c r="F25" s="15">
        <v>1.0499999999999999E-6</v>
      </c>
      <c r="G25" s="21">
        <v>0</v>
      </c>
      <c r="H25" s="24">
        <f t="shared" si="0"/>
        <v>1.6548E-7</v>
      </c>
      <c r="I25" s="5"/>
    </row>
    <row r="26" spans="1:9" x14ac:dyDescent="0.25">
      <c r="A26" s="13" t="s">
        <v>16</v>
      </c>
      <c r="B26" s="14">
        <v>0.1</v>
      </c>
      <c r="C26" s="14">
        <v>0.1</v>
      </c>
      <c r="D26" s="14">
        <v>0.1</v>
      </c>
      <c r="E26" s="14">
        <v>0.1</v>
      </c>
      <c r="F26" s="14">
        <v>0.1</v>
      </c>
      <c r="G26" s="21">
        <v>0</v>
      </c>
      <c r="H26" s="23">
        <f t="shared" si="0"/>
        <v>1.5760000000000003E-2</v>
      </c>
      <c r="I26" s="5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3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3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3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3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3"/>
    </row>
  </sheetData>
  <mergeCells count="10">
    <mergeCell ref="A17:H17"/>
    <mergeCell ref="A5:I5"/>
    <mergeCell ref="A1:I1"/>
    <mergeCell ref="A8:H8"/>
    <mergeCell ref="A9:H9"/>
    <mergeCell ref="A10:H10"/>
    <mergeCell ref="A11:H11"/>
    <mergeCell ref="A12:H12"/>
    <mergeCell ref="A3:I3"/>
    <mergeCell ref="A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Сг Фона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Дмитриевич</dc:creator>
  <cp:lastModifiedBy>Денис Дмитриевич</cp:lastModifiedBy>
  <dcterms:created xsi:type="dcterms:W3CDTF">2023-10-17T10:49:47Z</dcterms:created>
  <dcterms:modified xsi:type="dcterms:W3CDTF">2023-10-19T05:36:43Z</dcterms:modified>
</cp:coreProperties>
</file>